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0" activeTab="0"/>
  </bookViews>
  <sheets>
    <sheet name="List1" sheetId="1" r:id="rId1"/>
  </sheets>
  <definedNames>
    <definedName name="_xlnm.Print_Area" localSheetId="0">'List1'!$A$1:$D$22</definedName>
  </definedNames>
  <calcPr fullCalcOnLoad="1"/>
</workbook>
</file>

<file path=xl/sharedStrings.xml><?xml version="1.0" encoding="utf-8"?>
<sst xmlns="http://schemas.openxmlformats.org/spreadsheetml/2006/main" count="17" uniqueCount="16">
  <si>
    <t>Zadej průměr kružnice opsané kapacitního nástavce v m</t>
  </si>
  <si>
    <t>vyplňuj jen toto políčko!</t>
  </si>
  <si>
    <t>Zadej elektrickou výšku stožáru v m</t>
  </si>
  <si>
    <t>dílčí výpočty:</t>
  </si>
  <si>
    <t xml:space="preserve">Poloměr kapacitního nástavce je: </t>
  </si>
  <si>
    <t>čitatel vzorce</t>
  </si>
  <si>
    <t>část pod odmocninou</t>
  </si>
  <si>
    <t>odmocnina</t>
  </si>
  <si>
    <t>zlomek arcsin</t>
  </si>
  <si>
    <t>výpočet stupňů – fce arcus sinus</t>
  </si>
  <si>
    <t>X 2/ pí</t>
  </si>
  <si>
    <t>jmenovatel vzorce</t>
  </si>
  <si>
    <t>výsledná kapacita ve F</t>
  </si>
  <si>
    <t>Kapacita nástavce proti zemi v pF je:</t>
  </si>
  <si>
    <t>Ollandorfův vzorec – podle ing. Lísala – Spojprojekt Praha, který počítal kapacitu nástavce stožáru JUCHO</t>
  </si>
  <si>
    <t>Podle dokumentace z vysílače Jihlava kalkulačku vytvořil Martin Bobek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</si>
</sst>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5" borderId="20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1" fillId="35" borderId="23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2"/>
  <sheetViews>
    <sheetView tabSelected="1" view="pageBreakPreview" zoomScale="130" zoomScaleSheetLayoutView="130" zoomScalePageLayoutView="0" workbookViewId="0" topLeftCell="A1">
      <selection activeCell="B31" sqref="B31"/>
    </sheetView>
  </sheetViews>
  <sheetFormatPr defaultColWidth="11.57421875" defaultRowHeight="12.75"/>
  <cols>
    <col min="1" max="1" width="11.57421875" style="0" customWidth="1"/>
    <col min="2" max="2" width="52.57421875" style="0" customWidth="1"/>
    <col min="3" max="3" width="22.28125" style="0" customWidth="1"/>
    <col min="4" max="4" width="26.7109375" style="0" customWidth="1"/>
  </cols>
  <sheetData>
    <row r="1" ht="12.75">
      <c r="B1" s="1" t="s">
        <v>14</v>
      </c>
    </row>
    <row r="2" ht="13.5" thickBot="1"/>
    <row r="3" spans="2:4" ht="12.75">
      <c r="B3" s="15" t="s">
        <v>0</v>
      </c>
      <c r="C3" s="16">
        <v>5</v>
      </c>
      <c r="D3" s="2" t="s">
        <v>1</v>
      </c>
    </row>
    <row r="4" spans="2:4" ht="13.5" thickBot="1">
      <c r="B4" s="17" t="s">
        <v>2</v>
      </c>
      <c r="C4" s="18">
        <v>50</v>
      </c>
      <c r="D4" s="2" t="s">
        <v>1</v>
      </c>
    </row>
    <row r="5" spans="2:3" ht="12.75">
      <c r="B5" s="13"/>
      <c r="C5" s="14"/>
    </row>
    <row r="6" spans="2:3" ht="12.75">
      <c r="B6" s="3"/>
      <c r="C6" s="4"/>
    </row>
    <row r="7" spans="2:3" ht="12.75">
      <c r="B7" s="5" t="s">
        <v>3</v>
      </c>
      <c r="C7" s="6"/>
    </row>
    <row r="8" spans="2:3" ht="12.75">
      <c r="B8" s="7" t="s">
        <v>4</v>
      </c>
      <c r="C8" s="8">
        <f>C3/2</f>
        <v>2.5</v>
      </c>
    </row>
    <row r="9" spans="2:3" ht="12.75">
      <c r="B9" s="7" t="s">
        <v>5</v>
      </c>
      <c r="C9" s="8">
        <f>8*0.00000000000884*C8</f>
        <v>1.768E-10</v>
      </c>
    </row>
    <row r="10" spans="2:3" ht="12.75">
      <c r="B10" s="7" t="s">
        <v>6</v>
      </c>
      <c r="C10" s="8">
        <f>(C8*C8)+4*(C4*C4)</f>
        <v>10006.25</v>
      </c>
    </row>
    <row r="11" spans="2:3" ht="12.75">
      <c r="B11" s="7" t="s">
        <v>7</v>
      </c>
      <c r="C11" s="8">
        <f>SQRT(C10)</f>
        <v>100.03124511871279</v>
      </c>
    </row>
    <row r="12" spans="2:3" ht="12.75">
      <c r="B12" s="7" t="s">
        <v>8</v>
      </c>
      <c r="C12" s="8">
        <f>C8/C11</f>
        <v>0.024992191160203066</v>
      </c>
    </row>
    <row r="13" spans="2:3" ht="12.75">
      <c r="B13" s="7" t="s">
        <v>9</v>
      </c>
      <c r="C13" s="8">
        <f>DEGREES(ASIN(C12))</f>
        <v>1.4320961841646462</v>
      </c>
    </row>
    <row r="14" spans="2:3" ht="12.75">
      <c r="B14" s="7" t="s">
        <v>10</v>
      </c>
      <c r="C14" s="8">
        <f>(2/180)*C13</f>
        <v>0.015912179824051624</v>
      </c>
    </row>
    <row r="15" spans="2:3" ht="12.75">
      <c r="B15" s="7" t="s">
        <v>11</v>
      </c>
      <c r="C15" s="8">
        <f>1-C14</f>
        <v>0.9840878201759484</v>
      </c>
    </row>
    <row r="16" spans="2:3" ht="12.75">
      <c r="B16" s="7" t="s">
        <v>12</v>
      </c>
      <c r="C16" s="8">
        <f>C9/C15</f>
        <v>1.796587625364465E-10</v>
      </c>
    </row>
    <row r="17" spans="2:3" ht="12.75">
      <c r="B17" s="9"/>
      <c r="C17" s="10"/>
    </row>
    <row r="18" spans="2:3" ht="12.75">
      <c r="B18" s="11" t="s">
        <v>13</v>
      </c>
      <c r="C18" s="12">
        <f>C16*1000000000000</f>
        <v>179.65876253644652</v>
      </c>
    </row>
    <row r="22" ht="12.75">
      <c r="B22" t="s">
        <v>15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 scale="76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Bobek</cp:lastModifiedBy>
  <dcterms:modified xsi:type="dcterms:W3CDTF">2018-05-10T07:15:45Z</dcterms:modified>
  <cp:category/>
  <cp:version/>
  <cp:contentType/>
  <cp:contentStatus/>
</cp:coreProperties>
</file>